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40" windowHeight="1176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AC18" i="1" l="1"/>
  <c r="AC19" i="1"/>
  <c r="AC20" i="1"/>
  <c r="AC21" i="1"/>
  <c r="AC17" i="1"/>
  <c r="AC22" i="1" s="1"/>
  <c r="AD22" i="1" l="1"/>
  <c r="AE22" i="1"/>
  <c r="AF22" i="1"/>
  <c r="Z22" i="1" l="1"/>
  <c r="Y22" i="1"/>
  <c r="X22" i="1" l="1"/>
  <c r="AA22" i="1"/>
  <c r="U18" i="1" l="1"/>
  <c r="N18" i="1" l="1"/>
  <c r="N19" i="1"/>
  <c r="N20" i="1"/>
  <c r="N21" i="1"/>
  <c r="N17" i="1"/>
  <c r="S19" i="1"/>
  <c r="S20" i="1"/>
  <c r="S21" i="1"/>
  <c r="S18" i="1"/>
  <c r="N22" i="1" l="1"/>
  <c r="T22" i="1"/>
  <c r="U22" i="1"/>
  <c r="V22" i="1"/>
  <c r="S22" i="1"/>
  <c r="P22" i="1" l="1"/>
  <c r="O22" i="1"/>
  <c r="Q22" i="1"/>
  <c r="L22" i="1" l="1"/>
  <c r="K22" i="1"/>
  <c r="J22" i="1"/>
  <c r="I22" i="1"/>
</calcChain>
</file>

<file path=xl/sharedStrings.xml><?xml version="1.0" encoding="utf-8"?>
<sst xmlns="http://schemas.openxmlformats.org/spreadsheetml/2006/main" count="68" uniqueCount="32">
  <si>
    <t>ADÓNEM</t>
  </si>
  <si>
    <t>IDEGENFORGALMI ADÓ</t>
  </si>
  <si>
    <t>GÉPJÁRMŰADÓ</t>
  </si>
  <si>
    <t>IPARŰZÉSI ADÓ</t>
  </si>
  <si>
    <t>FÖLDBÉRBEADÁS</t>
  </si>
  <si>
    <t>TALAJTERHELÉSI DÍJ</t>
  </si>
  <si>
    <t>EGYÉB BEVÉTEL</t>
  </si>
  <si>
    <t>ÚT- KÖZMŰ HOZZÁJÁRULÁS</t>
  </si>
  <si>
    <t>BÁNKÚTI GÁZ KÖZMŰ HOZ.</t>
  </si>
  <si>
    <t>SZENNYVÍZ KÖZMŰ HOZ.</t>
  </si>
  <si>
    <t>KÁBELTELEVÍZIÓ</t>
  </si>
  <si>
    <t>KÉSEDELMI PÓTLÉK</t>
  </si>
  <si>
    <t>BÍRSÁG</t>
  </si>
  <si>
    <t>JÖVEDÉKI ADÓ (pálinka)</t>
  </si>
  <si>
    <t>Polgármesteri Hivatal</t>
  </si>
  <si>
    <t>Gondozási Központ</t>
  </si>
  <si>
    <t>Varázserdő Óvoda</t>
  </si>
  <si>
    <t>Önkormányzat</t>
  </si>
  <si>
    <t>Kintlévőségek</t>
  </si>
  <si>
    <t>2016. április 30-i adatok alapján</t>
  </si>
  <si>
    <t>Össszesen</t>
  </si>
  <si>
    <t>Előzőévi</t>
  </si>
  <si>
    <t>Tárgyévi</t>
  </si>
  <si>
    <t>Bevételek</t>
  </si>
  <si>
    <t>fő</t>
  </si>
  <si>
    <t>2016. november 30-i adatok alapján</t>
  </si>
  <si>
    <t>2017. április 30-i adatok alapján</t>
  </si>
  <si>
    <t>2017. november 30-i adatok alapján</t>
  </si>
  <si>
    <t>Művelődési Ház és Könyvtár</t>
  </si>
  <si>
    <t>Összesen</t>
  </si>
  <si>
    <t>2018.04.10-adatok alapján</t>
  </si>
  <si>
    <t>2018.11.30 adatok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</si>
</sst>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3" borderId="0" xfId="0" applyFill="1" applyBorder="1"/>
    <xf numFmtId="0" fontId="0" fillId="0" borderId="0" xfId="0" applyBorder="1"/>
    <xf numFmtId="0" fontId="1" fillId="0" borderId="1" xfId="0" applyFont="1" applyBorder="1" applyAlignment="1"/>
    <xf numFmtId="0" fontId="1" fillId="0" borderId="0" xfId="0" applyFont="1"/>
    <xf numFmtId="0" fontId="5" fillId="0" borderId="1" xfId="0" applyFont="1" applyBorder="1"/>
    <xf numFmtId="3" fontId="1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2" borderId="1" xfId="0" applyNumberFormat="1" applyFill="1" applyBorder="1"/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0" fillId="0" borderId="1" xfId="0" applyNumberFormat="1" applyBorder="1"/>
    <xf numFmtId="3" fontId="1" fillId="0" borderId="1" xfId="0" applyNumberFormat="1" applyFont="1" applyBorder="1"/>
    <xf numFmtId="3" fontId="1" fillId="0" borderId="1" xfId="0" applyNumberFormat="1" applyFont="1" applyFill="1" applyBorder="1"/>
    <xf numFmtId="3" fontId="0" fillId="3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right"/>
    </xf>
    <xf numFmtId="3" fontId="4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3" fontId="1" fillId="3" borderId="1" xfId="0" applyNumberFormat="1" applyFont="1" applyFill="1" applyBorder="1"/>
    <xf numFmtId="3" fontId="0" fillId="3" borderId="1" xfId="0" applyNumberFormat="1" applyFill="1" applyBorder="1"/>
    <xf numFmtId="3" fontId="1" fillId="2" borderId="1" xfId="0" applyNumberFormat="1" applyFont="1" applyFill="1" applyBorder="1"/>
    <xf numFmtId="3" fontId="4" fillId="0" borderId="1" xfId="0" applyNumberFormat="1" applyFon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3" fontId="0" fillId="2" borderId="4" xfId="0" applyNumberFormat="1" applyFill="1" applyBorder="1"/>
    <xf numFmtId="0" fontId="1" fillId="0" borderId="5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4" xfId="0" applyBorder="1"/>
    <xf numFmtId="0" fontId="1" fillId="0" borderId="10" xfId="0" applyFont="1" applyBorder="1"/>
    <xf numFmtId="0" fontId="1" fillId="0" borderId="8" xfId="0" applyFont="1" applyBorder="1"/>
    <xf numFmtId="0" fontId="0" fillId="2" borderId="8" xfId="0" applyFill="1" applyBorder="1"/>
    <xf numFmtId="0" fontId="1" fillId="2" borderId="1" xfId="0" applyFont="1" applyFill="1" applyBorder="1"/>
    <xf numFmtId="0" fontId="1" fillId="0" borderId="11" xfId="0" applyFont="1" applyBorder="1"/>
    <xf numFmtId="0" fontId="0" fillId="0" borderId="11" xfId="0" applyBorder="1"/>
    <xf numFmtId="0" fontId="0" fillId="0" borderId="13" xfId="0" applyFont="1" applyBorder="1"/>
    <xf numFmtId="3" fontId="0" fillId="0" borderId="14" xfId="0" applyNumberFormat="1" applyFont="1" applyBorder="1"/>
    <xf numFmtId="3" fontId="0" fillId="0" borderId="3" xfId="0" applyNumberForma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topLeftCell="E1" zoomScaleNormal="100" workbookViewId="0">
      <selection activeCell="AA30" sqref="AA30"/>
    </sheetView>
  </sheetViews>
  <sheetFormatPr defaultRowHeight="15" x14ac:dyDescent="0.25"/>
  <cols>
    <col min="1" max="1" width="30.85546875" customWidth="1"/>
    <col min="2" max="2" width="4.42578125" customWidth="1"/>
    <col min="3" max="3" width="11.28515625" customWidth="1"/>
    <col min="4" max="4" width="11.42578125" customWidth="1"/>
    <col min="5" max="5" width="12" customWidth="1"/>
    <col min="6" max="6" width="11.140625" customWidth="1"/>
    <col min="7" max="7" width="9.140625" customWidth="1"/>
    <col min="8" max="8" width="4.42578125" customWidth="1"/>
    <col min="9" max="9" width="11.140625" customWidth="1"/>
    <col min="10" max="10" width="10.140625" customWidth="1"/>
    <col min="11" max="11" width="9.7109375" customWidth="1"/>
    <col min="12" max="12" width="11.140625" customWidth="1"/>
    <col min="13" max="13" width="5.140625" customWidth="1"/>
    <col min="14" max="14" width="9.85546875" customWidth="1"/>
    <col min="15" max="15" width="12.140625" customWidth="1"/>
    <col min="16" max="16" width="9.28515625" customWidth="1"/>
    <col min="17" max="17" width="11" customWidth="1"/>
    <col min="18" max="18" width="5.85546875" customWidth="1"/>
    <col min="19" max="19" width="9.85546875" customWidth="1"/>
    <col min="20" max="21" width="9.28515625" customWidth="1"/>
    <col min="22" max="22" width="10.85546875" customWidth="1"/>
    <col min="23" max="26" width="9.140625" customWidth="1"/>
    <col min="27" max="27" width="11" customWidth="1"/>
    <col min="29" max="30" width="9.85546875" bestFit="1" customWidth="1"/>
    <col min="31" max="31" width="9.28515625" bestFit="1" customWidth="1"/>
    <col min="32" max="32" width="10.5703125" customWidth="1"/>
  </cols>
  <sheetData>
    <row r="1" spans="1:32" s="12" customFormat="1" ht="15.75" thickBot="1" x14ac:dyDescent="0.3">
      <c r="A1" s="8"/>
      <c r="B1" s="57" t="s">
        <v>19</v>
      </c>
      <c r="C1" s="57"/>
      <c r="D1" s="57"/>
      <c r="E1" s="57"/>
      <c r="F1" s="57"/>
      <c r="G1" s="7"/>
      <c r="H1" s="57" t="s">
        <v>25</v>
      </c>
      <c r="I1" s="57"/>
      <c r="J1" s="57"/>
      <c r="K1" s="57"/>
      <c r="L1" s="57"/>
      <c r="M1" s="57" t="s">
        <v>26</v>
      </c>
      <c r="N1" s="57"/>
      <c r="O1" s="57"/>
      <c r="P1" s="57"/>
      <c r="Q1" s="57"/>
      <c r="R1" s="57" t="s">
        <v>27</v>
      </c>
      <c r="S1" s="57"/>
      <c r="T1" s="57"/>
      <c r="U1" s="57"/>
      <c r="V1" s="66"/>
      <c r="W1" s="63" t="s">
        <v>30</v>
      </c>
      <c r="X1" s="63"/>
      <c r="Y1" s="63"/>
      <c r="Z1" s="63"/>
      <c r="AA1" s="63"/>
      <c r="AB1" s="59" t="s">
        <v>31</v>
      </c>
      <c r="AC1" s="60"/>
      <c r="AD1" s="60"/>
      <c r="AE1" s="60"/>
      <c r="AF1" s="61"/>
    </row>
    <row r="2" spans="1:32" s="12" customFormat="1" ht="15.75" thickBot="1" x14ac:dyDescent="0.3">
      <c r="A2" s="8"/>
      <c r="B2" s="11"/>
      <c r="C2" s="58" t="s">
        <v>18</v>
      </c>
      <c r="D2" s="58"/>
      <c r="E2" s="58"/>
      <c r="F2" s="11" t="s">
        <v>23</v>
      </c>
      <c r="G2" s="7"/>
      <c r="H2" s="58" t="s">
        <v>18</v>
      </c>
      <c r="I2" s="58"/>
      <c r="J2" s="58"/>
      <c r="K2" s="58"/>
      <c r="L2" s="8" t="s">
        <v>23</v>
      </c>
      <c r="M2" s="58" t="s">
        <v>18</v>
      </c>
      <c r="N2" s="58"/>
      <c r="O2" s="58"/>
      <c r="P2" s="58"/>
      <c r="Q2" s="8" t="s">
        <v>23</v>
      </c>
      <c r="R2" s="58" t="s">
        <v>18</v>
      </c>
      <c r="S2" s="58"/>
      <c r="T2" s="58"/>
      <c r="U2" s="58"/>
      <c r="V2" s="38" t="s">
        <v>23</v>
      </c>
      <c r="W2" s="64" t="s">
        <v>18</v>
      </c>
      <c r="X2" s="60"/>
      <c r="Y2" s="60"/>
      <c r="Z2" s="65"/>
      <c r="AA2" s="46" t="s">
        <v>23</v>
      </c>
      <c r="AB2" s="59" t="s">
        <v>18</v>
      </c>
      <c r="AC2" s="62"/>
      <c r="AD2" s="60"/>
      <c r="AE2" s="61"/>
      <c r="AF2" s="49" t="s">
        <v>23</v>
      </c>
    </row>
    <row r="3" spans="1:32" s="12" customFormat="1" ht="15.75" x14ac:dyDescent="0.25">
      <c r="A3" s="13" t="s">
        <v>0</v>
      </c>
      <c r="B3" s="7" t="s">
        <v>24</v>
      </c>
      <c r="C3" s="7" t="s">
        <v>20</v>
      </c>
      <c r="D3" s="7" t="s">
        <v>21</v>
      </c>
      <c r="E3" s="7" t="s">
        <v>22</v>
      </c>
      <c r="F3" s="7" t="s">
        <v>22</v>
      </c>
      <c r="G3" s="7"/>
      <c r="H3" s="7" t="s">
        <v>24</v>
      </c>
      <c r="I3" s="7" t="s">
        <v>20</v>
      </c>
      <c r="J3" s="7" t="s">
        <v>21</v>
      </c>
      <c r="K3" s="7" t="s">
        <v>22</v>
      </c>
      <c r="L3" s="7" t="s">
        <v>22</v>
      </c>
      <c r="M3" s="7" t="s">
        <v>24</v>
      </c>
      <c r="N3" s="7" t="s">
        <v>20</v>
      </c>
      <c r="O3" s="7" t="s">
        <v>21</v>
      </c>
      <c r="P3" s="7" t="s">
        <v>22</v>
      </c>
      <c r="Q3" s="7" t="s">
        <v>22</v>
      </c>
      <c r="R3" s="7" t="s">
        <v>24</v>
      </c>
      <c r="S3" s="7" t="s">
        <v>20</v>
      </c>
      <c r="T3" s="7" t="s">
        <v>21</v>
      </c>
      <c r="U3" s="7" t="s">
        <v>22</v>
      </c>
      <c r="V3" s="39" t="s">
        <v>22</v>
      </c>
      <c r="W3" s="41" t="s">
        <v>24</v>
      </c>
      <c r="X3" s="43" t="s">
        <v>29</v>
      </c>
      <c r="Y3" s="36" t="s">
        <v>21</v>
      </c>
      <c r="Z3" s="38" t="s">
        <v>22</v>
      </c>
      <c r="AA3" s="47" t="s">
        <v>22</v>
      </c>
      <c r="AB3" s="50" t="s">
        <v>24</v>
      </c>
      <c r="AC3" s="52" t="s">
        <v>29</v>
      </c>
      <c r="AD3" s="36" t="s">
        <v>21</v>
      </c>
      <c r="AE3" s="8" t="s">
        <v>22</v>
      </c>
      <c r="AF3" s="49" t="s">
        <v>22</v>
      </c>
    </row>
    <row r="4" spans="1:32" ht="15.75" x14ac:dyDescent="0.25">
      <c r="A4" s="2" t="s">
        <v>1</v>
      </c>
      <c r="B4" s="4">
        <v>0</v>
      </c>
      <c r="C4" s="14">
        <v>0</v>
      </c>
      <c r="D4" s="15">
        <v>0</v>
      </c>
      <c r="E4" s="16">
        <v>0</v>
      </c>
      <c r="F4" s="17">
        <v>3600</v>
      </c>
      <c r="G4" s="18"/>
      <c r="H4" s="19">
        <v>0</v>
      </c>
      <c r="I4" s="20">
        <v>0</v>
      </c>
      <c r="J4" s="15">
        <v>0</v>
      </c>
      <c r="K4" s="16">
        <v>0</v>
      </c>
      <c r="L4" s="17">
        <v>3600</v>
      </c>
      <c r="M4" s="21"/>
      <c r="N4" s="22">
        <v>0</v>
      </c>
      <c r="O4" s="21">
        <v>0</v>
      </c>
      <c r="P4" s="21">
        <v>0</v>
      </c>
      <c r="Q4" s="17">
        <v>0</v>
      </c>
      <c r="R4" s="21"/>
      <c r="S4" s="23">
        <v>0</v>
      </c>
      <c r="T4" s="21">
        <v>0</v>
      </c>
      <c r="U4" s="21">
        <v>0</v>
      </c>
      <c r="V4" s="40">
        <v>5200</v>
      </c>
      <c r="W4" s="42"/>
      <c r="X4" s="43">
        <v>0</v>
      </c>
      <c r="Y4" s="37">
        <v>0</v>
      </c>
      <c r="Z4" s="45">
        <v>0</v>
      </c>
      <c r="AA4" s="48">
        <v>600</v>
      </c>
      <c r="AB4" s="51"/>
      <c r="AC4" s="53">
        <v>0</v>
      </c>
      <c r="AD4" s="54">
        <v>0</v>
      </c>
      <c r="AE4" s="21">
        <v>0</v>
      </c>
      <c r="AF4" s="17">
        <v>1400</v>
      </c>
    </row>
    <row r="5" spans="1:32" ht="15.75" x14ac:dyDescent="0.25">
      <c r="A5" s="2" t="s">
        <v>2</v>
      </c>
      <c r="B5" s="3">
        <v>259</v>
      </c>
      <c r="C5" s="14">
        <v>7553678</v>
      </c>
      <c r="D5" s="24">
        <v>4578767</v>
      </c>
      <c r="E5" s="21">
        <v>2974911</v>
      </c>
      <c r="F5" s="17">
        <v>10036321</v>
      </c>
      <c r="G5" s="25"/>
      <c r="H5" s="25">
        <v>108</v>
      </c>
      <c r="I5" s="14">
        <v>4356465</v>
      </c>
      <c r="J5" s="24">
        <v>2836569</v>
      </c>
      <c r="K5" s="21">
        <v>1519896</v>
      </c>
      <c r="L5" s="17">
        <v>10039839</v>
      </c>
      <c r="M5" s="21"/>
      <c r="N5" s="22">
        <v>7208524</v>
      </c>
      <c r="O5" s="21">
        <v>3354261</v>
      </c>
      <c r="P5" s="21">
        <v>3854263</v>
      </c>
      <c r="Q5" s="17">
        <v>9873665</v>
      </c>
      <c r="R5" s="26">
        <v>127</v>
      </c>
      <c r="S5" s="23">
        <v>6052686</v>
      </c>
      <c r="T5" s="26">
        <v>3602924</v>
      </c>
      <c r="U5" s="26">
        <v>2449765</v>
      </c>
      <c r="V5" s="40">
        <v>25977492</v>
      </c>
      <c r="W5" s="42"/>
      <c r="X5" s="43">
        <v>8282949</v>
      </c>
      <c r="Y5" s="37">
        <v>3985559</v>
      </c>
      <c r="Z5" s="45">
        <v>4297390</v>
      </c>
      <c r="AA5" s="48">
        <v>4259329</v>
      </c>
      <c r="AB5" s="51"/>
      <c r="AC5" s="55">
        <v>8272761</v>
      </c>
      <c r="AD5" s="54">
        <v>3701964</v>
      </c>
      <c r="AE5" s="21">
        <v>4570797</v>
      </c>
      <c r="AF5" s="17">
        <v>10697037</v>
      </c>
    </row>
    <row r="6" spans="1:32" ht="15.75" x14ac:dyDescent="0.25">
      <c r="A6" s="2" t="s">
        <v>3</v>
      </c>
      <c r="B6" s="3">
        <v>73</v>
      </c>
      <c r="C6" s="14">
        <v>12024022</v>
      </c>
      <c r="D6" s="21">
        <v>3846857</v>
      </c>
      <c r="E6" s="21">
        <v>8177165</v>
      </c>
      <c r="F6" s="17">
        <v>34855637</v>
      </c>
      <c r="G6" s="27"/>
      <c r="H6" s="25">
        <v>38</v>
      </c>
      <c r="I6" s="14">
        <v>3180703</v>
      </c>
      <c r="J6" s="21">
        <v>2086968</v>
      </c>
      <c r="K6" s="21">
        <v>1093735</v>
      </c>
      <c r="L6" s="17">
        <v>81096260</v>
      </c>
      <c r="M6" s="21"/>
      <c r="N6" s="22">
        <v>7030707</v>
      </c>
      <c r="O6" s="21">
        <v>2692004</v>
      </c>
      <c r="P6" s="21">
        <v>4338703</v>
      </c>
      <c r="Q6" s="17">
        <v>32971419</v>
      </c>
      <c r="R6" s="26">
        <v>51</v>
      </c>
      <c r="S6" s="23">
        <v>7506458</v>
      </c>
      <c r="T6" s="26">
        <v>2752823</v>
      </c>
      <c r="U6" s="26">
        <v>4753635</v>
      </c>
      <c r="V6" s="40">
        <v>81858414</v>
      </c>
      <c r="W6" s="42"/>
      <c r="X6" s="43">
        <v>7620369</v>
      </c>
      <c r="Y6" s="37">
        <v>7428050</v>
      </c>
      <c r="Z6" s="45">
        <v>192319</v>
      </c>
      <c r="AA6" s="48">
        <v>34365648</v>
      </c>
      <c r="AB6" s="51"/>
      <c r="AC6" s="55">
        <v>3847858</v>
      </c>
      <c r="AD6" s="54">
        <v>3275866</v>
      </c>
      <c r="AE6" s="21">
        <v>571992</v>
      </c>
      <c r="AF6" s="17">
        <v>97136559</v>
      </c>
    </row>
    <row r="7" spans="1:32" ht="15.75" x14ac:dyDescent="0.25">
      <c r="A7" s="2" t="s">
        <v>4</v>
      </c>
      <c r="B7" s="3">
        <v>0</v>
      </c>
      <c r="C7" s="14">
        <v>0</v>
      </c>
      <c r="D7" s="24">
        <v>0</v>
      </c>
      <c r="E7" s="25">
        <v>0</v>
      </c>
      <c r="F7" s="17">
        <v>110051</v>
      </c>
      <c r="G7" s="27"/>
      <c r="H7" s="25">
        <v>0</v>
      </c>
      <c r="I7" s="14">
        <v>0</v>
      </c>
      <c r="J7" s="24">
        <v>0</v>
      </c>
      <c r="K7" s="25">
        <v>0</v>
      </c>
      <c r="L7" s="17">
        <v>110051</v>
      </c>
      <c r="M7" s="21"/>
      <c r="N7" s="22">
        <v>0</v>
      </c>
      <c r="O7" s="21">
        <v>0</v>
      </c>
      <c r="P7" s="21">
        <v>0</v>
      </c>
      <c r="Q7" s="17">
        <v>44431</v>
      </c>
      <c r="R7" s="26">
        <v>0</v>
      </c>
      <c r="S7" s="23">
        <v>0</v>
      </c>
      <c r="T7" s="26">
        <v>0</v>
      </c>
      <c r="U7" s="26">
        <v>0</v>
      </c>
      <c r="V7" s="40">
        <v>44431</v>
      </c>
      <c r="W7" s="42"/>
      <c r="X7" s="43">
        <v>0</v>
      </c>
      <c r="Y7" s="37">
        <v>0</v>
      </c>
      <c r="Z7" s="45">
        <v>0</v>
      </c>
      <c r="AA7" s="48">
        <v>90048</v>
      </c>
      <c r="AB7" s="51"/>
      <c r="AC7" s="55">
        <v>0</v>
      </c>
      <c r="AD7" s="54">
        <v>0</v>
      </c>
      <c r="AE7" s="21">
        <v>0</v>
      </c>
      <c r="AF7" s="17">
        <v>90048</v>
      </c>
    </row>
    <row r="8" spans="1:32" ht="15.75" x14ac:dyDescent="0.25">
      <c r="A8" s="2" t="s">
        <v>5</v>
      </c>
      <c r="B8" s="3">
        <v>11</v>
      </c>
      <c r="C8" s="14">
        <v>585406</v>
      </c>
      <c r="D8" s="24">
        <v>585406</v>
      </c>
      <c r="E8" s="25">
        <v>0</v>
      </c>
      <c r="F8" s="17">
        <v>0</v>
      </c>
      <c r="G8" s="25"/>
      <c r="H8" s="25">
        <v>7</v>
      </c>
      <c r="I8" s="14">
        <v>163781</v>
      </c>
      <c r="J8" s="24">
        <v>163781</v>
      </c>
      <c r="K8" s="25">
        <v>0</v>
      </c>
      <c r="L8" s="17">
        <v>488952</v>
      </c>
      <c r="M8" s="21"/>
      <c r="N8" s="22">
        <v>163781</v>
      </c>
      <c r="O8" s="21">
        <v>163781</v>
      </c>
      <c r="P8" s="21">
        <v>0</v>
      </c>
      <c r="Q8" s="17">
        <v>507600</v>
      </c>
      <c r="R8" s="26">
        <v>8</v>
      </c>
      <c r="S8" s="23">
        <v>179081</v>
      </c>
      <c r="T8" s="26">
        <v>163781</v>
      </c>
      <c r="U8" s="26">
        <v>15300</v>
      </c>
      <c r="V8" s="40">
        <v>695700</v>
      </c>
      <c r="W8" s="42"/>
      <c r="X8" s="43">
        <v>84481</v>
      </c>
      <c r="Y8" s="37">
        <v>70081</v>
      </c>
      <c r="Z8" s="45">
        <v>14400</v>
      </c>
      <c r="AA8" s="48">
        <v>469663</v>
      </c>
      <c r="AB8" s="51"/>
      <c r="AC8" s="55">
        <v>21636</v>
      </c>
      <c r="AD8" s="54">
        <v>21636</v>
      </c>
      <c r="AE8" s="21">
        <v>0</v>
      </c>
      <c r="AF8" s="17">
        <v>526739</v>
      </c>
    </row>
    <row r="9" spans="1:32" ht="15.75" x14ac:dyDescent="0.25">
      <c r="A9" s="2" t="s">
        <v>6</v>
      </c>
      <c r="B9" s="3">
        <v>8</v>
      </c>
      <c r="C9" s="14">
        <v>377065</v>
      </c>
      <c r="D9" s="24">
        <v>377065</v>
      </c>
      <c r="E9" s="25">
        <v>0</v>
      </c>
      <c r="F9" s="17">
        <v>78662</v>
      </c>
      <c r="G9" s="25"/>
      <c r="H9" s="25">
        <v>9</v>
      </c>
      <c r="I9" s="14">
        <v>160323</v>
      </c>
      <c r="J9" s="24">
        <v>160323</v>
      </c>
      <c r="K9" s="25">
        <v>0</v>
      </c>
      <c r="L9" s="17">
        <v>108000</v>
      </c>
      <c r="M9" s="21"/>
      <c r="N9" s="22">
        <v>145573</v>
      </c>
      <c r="O9" s="21">
        <v>145573</v>
      </c>
      <c r="P9" s="21">
        <v>0</v>
      </c>
      <c r="Q9" s="17">
        <v>23005</v>
      </c>
      <c r="R9" s="26">
        <v>8</v>
      </c>
      <c r="S9" s="23">
        <v>164592</v>
      </c>
      <c r="T9" s="26">
        <v>156578</v>
      </c>
      <c r="U9" s="26">
        <v>8014</v>
      </c>
      <c r="V9" s="40">
        <v>183986</v>
      </c>
      <c r="W9" s="42"/>
      <c r="X9" s="43">
        <v>101914</v>
      </c>
      <c r="Y9" s="37">
        <v>101914</v>
      </c>
      <c r="Z9" s="45">
        <v>0</v>
      </c>
      <c r="AA9" s="48">
        <v>79003</v>
      </c>
      <c r="AB9" s="51"/>
      <c r="AC9" s="55">
        <v>106597</v>
      </c>
      <c r="AD9" s="54">
        <v>56856</v>
      </c>
      <c r="AE9" s="21">
        <v>49741</v>
      </c>
      <c r="AF9" s="17">
        <v>264320</v>
      </c>
    </row>
    <row r="10" spans="1:32" ht="15.75" x14ac:dyDescent="0.25">
      <c r="A10" s="2" t="s">
        <v>7</v>
      </c>
      <c r="B10" s="3"/>
      <c r="C10" s="14">
        <v>246462</v>
      </c>
      <c r="D10" s="24">
        <v>246462</v>
      </c>
      <c r="E10" s="25">
        <v>0</v>
      </c>
      <c r="F10" s="17">
        <v>0</v>
      </c>
      <c r="G10" s="25"/>
      <c r="H10" s="25"/>
      <c r="I10" s="14">
        <v>193355</v>
      </c>
      <c r="J10" s="24">
        <v>193355</v>
      </c>
      <c r="K10" s="25">
        <v>0</v>
      </c>
      <c r="L10" s="17">
        <v>53107</v>
      </c>
      <c r="M10" s="21"/>
      <c r="N10" s="22">
        <v>193355</v>
      </c>
      <c r="O10" s="21">
        <v>193355</v>
      </c>
      <c r="P10" s="21">
        <v>0</v>
      </c>
      <c r="Q10" s="17">
        <v>17945</v>
      </c>
      <c r="R10" s="21"/>
      <c r="S10" s="23">
        <v>193355</v>
      </c>
      <c r="T10" s="26">
        <v>193355</v>
      </c>
      <c r="U10" s="26">
        <v>0</v>
      </c>
      <c r="V10" s="40">
        <v>17945</v>
      </c>
      <c r="W10" s="42"/>
      <c r="X10" s="43">
        <v>175410</v>
      </c>
      <c r="Y10" s="37">
        <v>175410</v>
      </c>
      <c r="Z10" s="45">
        <v>0</v>
      </c>
      <c r="AA10" s="48">
        <v>0</v>
      </c>
      <c r="AB10" s="51"/>
      <c r="AC10" s="55">
        <v>175410</v>
      </c>
      <c r="AD10" s="54">
        <v>175410</v>
      </c>
      <c r="AE10" s="21">
        <v>0</v>
      </c>
      <c r="AF10" s="17">
        <v>0</v>
      </c>
    </row>
    <row r="11" spans="1:32" ht="15.75" x14ac:dyDescent="0.25">
      <c r="A11" s="2" t="s">
        <v>8</v>
      </c>
      <c r="B11" s="3"/>
      <c r="C11" s="14">
        <v>168300</v>
      </c>
      <c r="D11" s="24">
        <v>168300</v>
      </c>
      <c r="E11" s="25">
        <v>0</v>
      </c>
      <c r="F11" s="17">
        <v>0</v>
      </c>
      <c r="G11" s="25"/>
      <c r="H11" s="25"/>
      <c r="I11" s="14">
        <v>168300</v>
      </c>
      <c r="J11" s="24">
        <v>168300</v>
      </c>
      <c r="K11" s="25">
        <v>0</v>
      </c>
      <c r="L11" s="17">
        <v>0</v>
      </c>
      <c r="M11" s="21"/>
      <c r="N11" s="22">
        <v>168300</v>
      </c>
      <c r="O11" s="21">
        <v>168300</v>
      </c>
      <c r="P11" s="21">
        <v>0</v>
      </c>
      <c r="Q11" s="17">
        <v>0</v>
      </c>
      <c r="R11" s="21"/>
      <c r="S11" s="23">
        <v>168300</v>
      </c>
      <c r="T11" s="26">
        <v>168300</v>
      </c>
      <c r="U11" s="26">
        <v>0</v>
      </c>
      <c r="V11" s="40">
        <v>0</v>
      </c>
      <c r="W11" s="42"/>
      <c r="X11" s="43">
        <v>168300</v>
      </c>
      <c r="Y11" s="37">
        <v>168300</v>
      </c>
      <c r="Z11" s="45">
        <v>0</v>
      </c>
      <c r="AA11" s="48">
        <v>0</v>
      </c>
      <c r="AB11" s="51"/>
      <c r="AC11" s="55">
        <v>168300</v>
      </c>
      <c r="AD11" s="54">
        <v>168300</v>
      </c>
      <c r="AE11" s="21">
        <v>0</v>
      </c>
      <c r="AF11" s="17">
        <v>0</v>
      </c>
    </row>
    <row r="12" spans="1:32" ht="15.75" x14ac:dyDescent="0.25">
      <c r="A12" s="2" t="s">
        <v>9</v>
      </c>
      <c r="B12" s="3">
        <v>26</v>
      </c>
      <c r="C12" s="14">
        <v>505083</v>
      </c>
      <c r="D12" s="24">
        <v>501083</v>
      </c>
      <c r="E12" s="25">
        <v>4000</v>
      </c>
      <c r="F12" s="17">
        <v>58410</v>
      </c>
      <c r="G12" s="25"/>
      <c r="H12" s="25">
        <v>24</v>
      </c>
      <c r="I12" s="14">
        <v>497693</v>
      </c>
      <c r="J12" s="24">
        <v>473693</v>
      </c>
      <c r="K12" s="25">
        <v>24000</v>
      </c>
      <c r="L12" s="17">
        <v>77803</v>
      </c>
      <c r="M12" s="21"/>
      <c r="N12" s="22">
        <v>463893</v>
      </c>
      <c r="O12" s="21">
        <v>462393</v>
      </c>
      <c r="P12" s="21">
        <v>1500</v>
      </c>
      <c r="Q12" s="17">
        <v>38300</v>
      </c>
      <c r="R12" s="21"/>
      <c r="S12" s="23">
        <v>477393</v>
      </c>
      <c r="T12" s="26">
        <v>462393</v>
      </c>
      <c r="U12" s="26">
        <v>15000</v>
      </c>
      <c r="V12" s="40">
        <v>38301</v>
      </c>
      <c r="W12" s="42"/>
      <c r="X12" s="43">
        <v>405393</v>
      </c>
      <c r="Y12" s="37">
        <v>402393</v>
      </c>
      <c r="Z12" s="45">
        <v>3000</v>
      </c>
      <c r="AA12" s="48">
        <v>65500</v>
      </c>
      <c r="AB12" s="51"/>
      <c r="AC12" s="55">
        <v>230133</v>
      </c>
      <c r="AD12" s="54">
        <v>206133</v>
      </c>
      <c r="AE12" s="21">
        <v>24000</v>
      </c>
      <c r="AF12" s="17">
        <v>134660</v>
      </c>
    </row>
    <row r="13" spans="1:32" ht="15.75" x14ac:dyDescent="0.25">
      <c r="A13" s="2" t="s">
        <v>10</v>
      </c>
      <c r="B13" s="3"/>
      <c r="C13" s="14">
        <v>171750</v>
      </c>
      <c r="D13" s="24">
        <v>171750</v>
      </c>
      <c r="E13" s="25">
        <v>0</v>
      </c>
      <c r="F13" s="17">
        <v>0</v>
      </c>
      <c r="G13" s="25"/>
      <c r="H13" s="25"/>
      <c r="I13" s="14">
        <v>171750</v>
      </c>
      <c r="J13" s="24">
        <v>171750</v>
      </c>
      <c r="K13" s="25">
        <v>0</v>
      </c>
      <c r="L13" s="17">
        <v>0</v>
      </c>
      <c r="M13" s="21"/>
      <c r="N13" s="22">
        <v>171750</v>
      </c>
      <c r="O13" s="21">
        <v>171750</v>
      </c>
      <c r="P13" s="21">
        <v>0</v>
      </c>
      <c r="Q13" s="17">
        <v>0</v>
      </c>
      <c r="R13" s="21"/>
      <c r="S13" s="23">
        <v>171750</v>
      </c>
      <c r="T13" s="26">
        <v>171750</v>
      </c>
      <c r="U13" s="26">
        <v>0</v>
      </c>
      <c r="V13" s="40">
        <v>0</v>
      </c>
      <c r="W13" s="42"/>
      <c r="X13" s="43">
        <v>171750</v>
      </c>
      <c r="Y13" s="37">
        <v>171750</v>
      </c>
      <c r="Z13" s="45">
        <v>0</v>
      </c>
      <c r="AA13" s="48">
        <v>0</v>
      </c>
      <c r="AB13" s="51"/>
      <c r="AC13" s="55">
        <v>171750</v>
      </c>
      <c r="AD13" s="54">
        <v>171750</v>
      </c>
      <c r="AE13" s="21">
        <v>0</v>
      </c>
      <c r="AF13" s="17">
        <v>0</v>
      </c>
    </row>
    <row r="14" spans="1:32" ht="15.75" x14ac:dyDescent="0.25">
      <c r="A14" s="2" t="s">
        <v>11</v>
      </c>
      <c r="B14" s="3"/>
      <c r="C14" s="14">
        <v>2556741</v>
      </c>
      <c r="D14" s="24">
        <v>2441751</v>
      </c>
      <c r="E14" s="25">
        <v>114990</v>
      </c>
      <c r="F14" s="17">
        <v>77759</v>
      </c>
      <c r="G14" s="25"/>
      <c r="H14" s="25">
        <v>82</v>
      </c>
      <c r="I14" s="14">
        <v>1437135</v>
      </c>
      <c r="J14" s="24"/>
      <c r="K14" s="25"/>
      <c r="L14" s="17">
        <v>284640</v>
      </c>
      <c r="M14" s="21"/>
      <c r="N14" s="22">
        <v>1504102</v>
      </c>
      <c r="O14" s="21">
        <v>1470742</v>
      </c>
      <c r="P14" s="21">
        <v>33360</v>
      </c>
      <c r="Q14" s="17">
        <v>7366</v>
      </c>
      <c r="R14" s="26">
        <v>81</v>
      </c>
      <c r="S14" s="23">
        <v>1514394</v>
      </c>
      <c r="T14" s="26">
        <v>1478058</v>
      </c>
      <c r="U14" s="26">
        <v>36336</v>
      </c>
      <c r="V14" s="40">
        <v>122004</v>
      </c>
      <c r="W14" s="42"/>
      <c r="X14" s="43">
        <v>672798</v>
      </c>
      <c r="Y14" s="37">
        <v>616091</v>
      </c>
      <c r="Z14" s="45">
        <v>56707</v>
      </c>
      <c r="AA14" s="48">
        <v>117981</v>
      </c>
      <c r="AB14" s="51"/>
      <c r="AC14" s="55">
        <v>698885</v>
      </c>
      <c r="AD14" s="54">
        <v>509543</v>
      </c>
      <c r="AE14" s="21">
        <v>189342</v>
      </c>
      <c r="AF14" s="17">
        <v>262071</v>
      </c>
    </row>
    <row r="15" spans="1:32" ht="15.75" x14ac:dyDescent="0.25">
      <c r="A15" s="2" t="s">
        <v>12</v>
      </c>
      <c r="B15" s="3"/>
      <c r="C15" s="14">
        <v>93186</v>
      </c>
      <c r="D15" s="24">
        <v>86397</v>
      </c>
      <c r="E15" s="25">
        <v>6789</v>
      </c>
      <c r="F15" s="17">
        <v>683211</v>
      </c>
      <c r="G15" s="25"/>
      <c r="H15" s="25">
        <v>7</v>
      </c>
      <c r="I15" s="14">
        <v>41675</v>
      </c>
      <c r="J15" s="24">
        <v>16675</v>
      </c>
      <c r="K15" s="25">
        <v>25000</v>
      </c>
      <c r="L15" s="17">
        <v>1263100</v>
      </c>
      <c r="M15" s="21"/>
      <c r="N15" s="22">
        <v>36815</v>
      </c>
      <c r="O15" s="21">
        <v>31675</v>
      </c>
      <c r="P15" s="21">
        <v>5140</v>
      </c>
      <c r="Q15" s="17">
        <v>54860</v>
      </c>
      <c r="R15" s="26">
        <v>6</v>
      </c>
      <c r="S15" s="23">
        <v>35690</v>
      </c>
      <c r="T15" s="26">
        <v>31675</v>
      </c>
      <c r="U15" s="26">
        <v>4015</v>
      </c>
      <c r="V15" s="40">
        <v>125985</v>
      </c>
      <c r="W15" s="42"/>
      <c r="X15" s="43">
        <v>19735</v>
      </c>
      <c r="Y15" s="37">
        <v>0</v>
      </c>
      <c r="Z15" s="45">
        <v>19735</v>
      </c>
      <c r="AA15" s="48">
        <v>115265</v>
      </c>
      <c r="AB15" s="51"/>
      <c r="AC15" s="55">
        <v>15000</v>
      </c>
      <c r="AD15" s="54">
        <v>0</v>
      </c>
      <c r="AE15" s="21">
        <v>15000</v>
      </c>
      <c r="AF15" s="17">
        <v>165300</v>
      </c>
    </row>
    <row r="16" spans="1:32" ht="15.75" x14ac:dyDescent="0.25">
      <c r="A16" s="2" t="s">
        <v>13</v>
      </c>
      <c r="B16" s="6"/>
      <c r="C16" s="28">
        <v>0</v>
      </c>
      <c r="D16" s="29">
        <v>0</v>
      </c>
      <c r="E16" s="30">
        <v>0</v>
      </c>
      <c r="F16" s="17">
        <v>6000</v>
      </c>
      <c r="G16" s="31"/>
      <c r="H16" s="31"/>
      <c r="I16" s="28">
        <v>0</v>
      </c>
      <c r="J16" s="29">
        <v>0</v>
      </c>
      <c r="K16" s="30">
        <v>0</v>
      </c>
      <c r="L16" s="17">
        <v>6000</v>
      </c>
      <c r="M16" s="21"/>
      <c r="N16" s="22">
        <v>0</v>
      </c>
      <c r="O16" s="21">
        <v>0</v>
      </c>
      <c r="P16" s="21">
        <v>0</v>
      </c>
      <c r="Q16" s="17">
        <v>0</v>
      </c>
      <c r="R16" s="26"/>
      <c r="S16" s="23">
        <v>0</v>
      </c>
      <c r="T16" s="26">
        <v>0</v>
      </c>
      <c r="U16" s="26">
        <v>0</v>
      </c>
      <c r="V16" s="40">
        <v>0</v>
      </c>
      <c r="W16" s="42"/>
      <c r="X16" s="43">
        <v>0</v>
      </c>
      <c r="Y16" s="37">
        <v>0</v>
      </c>
      <c r="Z16" s="45">
        <v>0</v>
      </c>
      <c r="AA16" s="48">
        <v>0</v>
      </c>
      <c r="AB16" s="51"/>
      <c r="AC16" s="55">
        <v>0</v>
      </c>
      <c r="AD16" s="54">
        <v>0</v>
      </c>
      <c r="AE16" s="21">
        <v>0</v>
      </c>
      <c r="AF16" s="17">
        <v>0</v>
      </c>
    </row>
    <row r="17" spans="1:32" ht="15.75" x14ac:dyDescent="0.25">
      <c r="A17" s="2" t="s">
        <v>14</v>
      </c>
      <c r="B17" s="1"/>
      <c r="C17" s="14">
        <v>0</v>
      </c>
      <c r="D17" s="24">
        <v>0</v>
      </c>
      <c r="E17" s="21">
        <v>0</v>
      </c>
      <c r="F17" s="17"/>
      <c r="G17" s="21"/>
      <c r="H17" s="21"/>
      <c r="I17" s="14">
        <v>0</v>
      </c>
      <c r="J17" s="24">
        <v>0</v>
      </c>
      <c r="K17" s="21">
        <v>0</v>
      </c>
      <c r="L17" s="17"/>
      <c r="M17" s="21"/>
      <c r="N17" s="22">
        <f>O17+P17</f>
        <v>0</v>
      </c>
      <c r="O17" s="21">
        <v>0</v>
      </c>
      <c r="P17" s="21">
        <v>0</v>
      </c>
      <c r="Q17" s="17">
        <v>20607</v>
      </c>
      <c r="R17" s="21"/>
      <c r="S17" s="23">
        <v>0</v>
      </c>
      <c r="T17" s="26">
        <v>0</v>
      </c>
      <c r="U17" s="26">
        <v>0</v>
      </c>
      <c r="V17" s="40">
        <v>395839</v>
      </c>
      <c r="W17" s="42"/>
      <c r="X17" s="43">
        <v>0</v>
      </c>
      <c r="Y17" s="37"/>
      <c r="Z17" s="45"/>
      <c r="AA17" s="48">
        <v>65072</v>
      </c>
      <c r="AB17" s="51"/>
      <c r="AC17" s="53">
        <f>SUM(AD17:AE17)</f>
        <v>0</v>
      </c>
      <c r="AD17" s="54">
        <v>0</v>
      </c>
      <c r="AE17" s="21">
        <v>0</v>
      </c>
      <c r="AF17" s="17">
        <v>298978</v>
      </c>
    </row>
    <row r="18" spans="1:32" ht="15.75" x14ac:dyDescent="0.25">
      <c r="A18" s="2" t="s">
        <v>15</v>
      </c>
      <c r="B18" s="1"/>
      <c r="C18" s="32">
        <v>64887</v>
      </c>
      <c r="D18" s="33">
        <v>64887</v>
      </c>
      <c r="E18" s="21">
        <v>0</v>
      </c>
      <c r="F18" s="17">
        <v>545972</v>
      </c>
      <c r="G18" s="21"/>
      <c r="H18" s="21"/>
      <c r="I18" s="32">
        <v>74887</v>
      </c>
      <c r="J18" s="33">
        <v>0</v>
      </c>
      <c r="K18" s="21">
        <v>74887</v>
      </c>
      <c r="L18" s="17"/>
      <c r="M18" s="21"/>
      <c r="N18" s="22">
        <f t="shared" ref="N18:N21" si="0">O18+P18</f>
        <v>57472</v>
      </c>
      <c r="O18" s="21">
        <v>57472</v>
      </c>
      <c r="P18" s="21">
        <v>0</v>
      </c>
      <c r="Q18" s="17">
        <v>10540866</v>
      </c>
      <c r="R18" s="21">
        <v>5</v>
      </c>
      <c r="S18" s="23">
        <f>T18+U18</f>
        <v>221322</v>
      </c>
      <c r="T18" s="26">
        <v>0</v>
      </c>
      <c r="U18" s="26">
        <f>4567+64345+5425+114190+32795</f>
        <v>221322</v>
      </c>
      <c r="V18" s="40">
        <v>34286401</v>
      </c>
      <c r="W18" s="42"/>
      <c r="X18" s="43">
        <v>369087</v>
      </c>
      <c r="Y18" s="37">
        <v>213527</v>
      </c>
      <c r="Z18" s="45">
        <v>155560</v>
      </c>
      <c r="AA18" s="48">
        <v>8543015</v>
      </c>
      <c r="AB18" s="51"/>
      <c r="AC18" s="53">
        <f t="shared" ref="AC18:AC21" si="1">SUM(AD18:AE18)</f>
        <v>807016</v>
      </c>
      <c r="AD18" s="54">
        <v>382490</v>
      </c>
      <c r="AE18" s="21">
        <v>424526</v>
      </c>
      <c r="AF18" s="17">
        <v>29415176</v>
      </c>
    </row>
    <row r="19" spans="1:32" ht="15.75" x14ac:dyDescent="0.25">
      <c r="A19" s="2" t="s">
        <v>16</v>
      </c>
      <c r="B19" s="1"/>
      <c r="C19" s="32">
        <v>0</v>
      </c>
      <c r="D19" s="33">
        <v>0</v>
      </c>
      <c r="E19" s="21">
        <v>0</v>
      </c>
      <c r="F19" s="17">
        <v>0</v>
      </c>
      <c r="G19" s="21"/>
      <c r="H19" s="21"/>
      <c r="I19" s="32">
        <v>0</v>
      </c>
      <c r="J19" s="33">
        <v>0</v>
      </c>
      <c r="K19" s="21">
        <v>0</v>
      </c>
      <c r="L19" s="17"/>
      <c r="M19" s="21"/>
      <c r="N19" s="22">
        <f t="shared" si="0"/>
        <v>0</v>
      </c>
      <c r="O19" s="21">
        <v>0</v>
      </c>
      <c r="P19" s="21">
        <v>0</v>
      </c>
      <c r="Q19" s="17">
        <v>402</v>
      </c>
      <c r="R19" s="21"/>
      <c r="S19" s="23">
        <f t="shared" ref="S19:S21" si="2">T19+U19</f>
        <v>0</v>
      </c>
      <c r="T19" s="26">
        <v>0</v>
      </c>
      <c r="U19" s="26">
        <v>0</v>
      </c>
      <c r="V19" s="40">
        <v>28112</v>
      </c>
      <c r="W19" s="42"/>
      <c r="X19" s="43"/>
      <c r="Y19" s="37"/>
      <c r="Z19" s="45"/>
      <c r="AA19" s="48">
        <v>1004</v>
      </c>
      <c r="AB19" s="51"/>
      <c r="AC19" s="53">
        <f t="shared" si="1"/>
        <v>0</v>
      </c>
      <c r="AD19" s="54">
        <v>0</v>
      </c>
      <c r="AE19" s="21">
        <v>0</v>
      </c>
      <c r="AF19" s="17">
        <v>305749</v>
      </c>
    </row>
    <row r="20" spans="1:32" ht="15.75" x14ac:dyDescent="0.25">
      <c r="A20" s="2" t="s">
        <v>28</v>
      </c>
      <c r="B20" s="1"/>
      <c r="C20" s="32"/>
      <c r="D20" s="33"/>
      <c r="E20" s="21"/>
      <c r="F20" s="17"/>
      <c r="G20" s="21"/>
      <c r="H20" s="21"/>
      <c r="I20" s="32"/>
      <c r="J20" s="33"/>
      <c r="K20" s="21"/>
      <c r="L20" s="17"/>
      <c r="M20" s="21"/>
      <c r="N20" s="22">
        <f t="shared" si="0"/>
        <v>90000</v>
      </c>
      <c r="O20" s="21">
        <v>90000</v>
      </c>
      <c r="P20" s="21"/>
      <c r="Q20" s="17">
        <v>358800</v>
      </c>
      <c r="R20" s="21">
        <v>1</v>
      </c>
      <c r="S20" s="23">
        <f t="shared" si="2"/>
        <v>6000</v>
      </c>
      <c r="T20" s="26"/>
      <c r="U20" s="26">
        <v>6000</v>
      </c>
      <c r="V20" s="40">
        <v>5071945</v>
      </c>
      <c r="W20" s="42"/>
      <c r="X20" s="43"/>
      <c r="Y20" s="37"/>
      <c r="Z20" s="45"/>
      <c r="AA20" s="48">
        <v>254026</v>
      </c>
      <c r="AB20" s="51"/>
      <c r="AC20" s="53">
        <f t="shared" si="1"/>
        <v>71500</v>
      </c>
      <c r="AD20" s="54"/>
      <c r="AE20" s="21">
        <v>71500</v>
      </c>
      <c r="AF20" s="17">
        <v>4335205</v>
      </c>
    </row>
    <row r="21" spans="1:32" ht="15.75" x14ac:dyDescent="0.25">
      <c r="A21" s="2" t="s">
        <v>17</v>
      </c>
      <c r="B21" s="1"/>
      <c r="C21" s="14">
        <v>2168994</v>
      </c>
      <c r="D21" s="33">
        <v>1469010</v>
      </c>
      <c r="E21" s="21">
        <v>699984</v>
      </c>
      <c r="F21" s="17">
        <v>5366264</v>
      </c>
      <c r="G21" s="21"/>
      <c r="H21" s="21"/>
      <c r="I21" s="14">
        <v>2335681</v>
      </c>
      <c r="J21" s="33">
        <v>2039371</v>
      </c>
      <c r="K21" s="21">
        <v>296310</v>
      </c>
      <c r="L21" s="17"/>
      <c r="M21" s="21"/>
      <c r="N21" s="22">
        <f t="shared" si="0"/>
        <v>843031</v>
      </c>
      <c r="O21" s="21">
        <v>770419</v>
      </c>
      <c r="P21" s="21">
        <v>72612</v>
      </c>
      <c r="Q21" s="17">
        <v>6926596</v>
      </c>
      <c r="R21" s="21">
        <v>17</v>
      </c>
      <c r="S21" s="23">
        <f t="shared" si="2"/>
        <v>1209544</v>
      </c>
      <c r="T21" s="26">
        <v>0</v>
      </c>
      <c r="U21" s="26">
        <v>1209544</v>
      </c>
      <c r="V21" s="40">
        <v>39065331</v>
      </c>
      <c r="W21" s="42"/>
      <c r="X21" s="43">
        <v>1493803</v>
      </c>
      <c r="Y21" s="37">
        <v>1015964</v>
      </c>
      <c r="Z21" s="45">
        <v>477839</v>
      </c>
      <c r="AA21" s="48">
        <v>7619448</v>
      </c>
      <c r="AB21" s="51"/>
      <c r="AC21" s="53">
        <f t="shared" si="1"/>
        <v>3307302</v>
      </c>
      <c r="AD21" s="54">
        <v>1618607</v>
      </c>
      <c r="AE21" s="21">
        <v>1688695</v>
      </c>
      <c r="AF21" s="17">
        <v>28275356</v>
      </c>
    </row>
    <row r="22" spans="1:32" ht="16.5" thickBot="1" x14ac:dyDescent="0.3">
      <c r="A22" s="5" t="s">
        <v>29</v>
      </c>
      <c r="B22" s="5"/>
      <c r="C22" s="28">
        <v>26664214</v>
      </c>
      <c r="D22" s="28">
        <v>14686375</v>
      </c>
      <c r="E22" s="22">
        <v>11977839</v>
      </c>
      <c r="F22" s="34">
        <v>61385042</v>
      </c>
      <c r="G22" s="35"/>
      <c r="H22" s="35"/>
      <c r="I22" s="28">
        <f>SUM(I4:I21)</f>
        <v>12781748</v>
      </c>
      <c r="J22" s="28">
        <f>SUM(J4:J21)</f>
        <v>8310785</v>
      </c>
      <c r="K22" s="22">
        <f>SUM(K4:K21)</f>
        <v>3033828</v>
      </c>
      <c r="L22" s="34">
        <f>SUM(L4:L21)</f>
        <v>93531352</v>
      </c>
      <c r="M22" s="21"/>
      <c r="N22" s="22">
        <f>SUM(N4:N21)</f>
        <v>18077303</v>
      </c>
      <c r="O22" s="22">
        <f>SUM(O4:O21)</f>
        <v>9771725</v>
      </c>
      <c r="P22" s="22">
        <f>SUM(P4:P21)</f>
        <v>8305578</v>
      </c>
      <c r="Q22" s="34">
        <f>SUM(Q5:Q21)</f>
        <v>61385862</v>
      </c>
      <c r="R22" s="21"/>
      <c r="S22" s="22">
        <f>SUM(S4:S21)</f>
        <v>17900565</v>
      </c>
      <c r="T22" s="21">
        <f>SUM(T4:T21)</f>
        <v>9181637</v>
      </c>
      <c r="U22" s="21">
        <f>SUM(U4:U21)</f>
        <v>8718931</v>
      </c>
      <c r="V22" s="40">
        <f>SUM(V4:V21)</f>
        <v>187917086</v>
      </c>
      <c r="W22" s="44"/>
      <c r="X22" s="43">
        <f>SUM(X4:X21)</f>
        <v>19565989</v>
      </c>
      <c r="Y22" s="37">
        <f>SUM(Y4:Y21)</f>
        <v>14349039</v>
      </c>
      <c r="Z22" s="45">
        <f>SUM(Z4:Z21)</f>
        <v>5216950</v>
      </c>
      <c r="AA22" s="48">
        <f>SUM(AA4:AA21)</f>
        <v>56045602</v>
      </c>
      <c r="AB22" s="51"/>
      <c r="AC22" s="56">
        <f>SUM(AC4:AC21)</f>
        <v>17894148</v>
      </c>
      <c r="AD22" s="54">
        <f>SUM(AD4:AD21)</f>
        <v>10288555</v>
      </c>
      <c r="AE22" s="21">
        <f>SUM(AE4:AE21)</f>
        <v>7605593</v>
      </c>
      <c r="AF22" s="17">
        <f>SUM(AF4:AF21)</f>
        <v>171908598</v>
      </c>
    </row>
    <row r="23" spans="1:32" x14ac:dyDescent="0.25">
      <c r="E23" s="9"/>
      <c r="Q23" s="9"/>
    </row>
    <row r="24" spans="1:32" x14ac:dyDescent="0.25">
      <c r="E24" s="9"/>
    </row>
    <row r="25" spans="1:32" x14ac:dyDescent="0.25">
      <c r="E25" s="9"/>
    </row>
    <row r="26" spans="1:32" x14ac:dyDescent="0.25">
      <c r="E26" s="9"/>
    </row>
    <row r="27" spans="1:32" x14ac:dyDescent="0.25">
      <c r="E27" s="9"/>
    </row>
    <row r="28" spans="1:32" x14ac:dyDescent="0.25">
      <c r="E28" s="9"/>
    </row>
    <row r="29" spans="1:32" x14ac:dyDescent="0.25">
      <c r="E29" s="9"/>
    </row>
    <row r="30" spans="1:32" x14ac:dyDescent="0.25">
      <c r="E30" s="9"/>
    </row>
    <row r="31" spans="1:32" x14ac:dyDescent="0.25">
      <c r="E31" s="9"/>
    </row>
    <row r="32" spans="1:32" x14ac:dyDescent="0.25">
      <c r="E32" s="9"/>
    </row>
    <row r="33" spans="5:5" x14ac:dyDescent="0.25">
      <c r="E33" s="9"/>
    </row>
    <row r="34" spans="5:5" x14ac:dyDescent="0.25">
      <c r="E34" s="9"/>
    </row>
    <row r="35" spans="5:5" x14ac:dyDescent="0.25">
      <c r="E35" s="9"/>
    </row>
    <row r="36" spans="5:5" x14ac:dyDescent="0.25">
      <c r="E36" s="9"/>
    </row>
    <row r="37" spans="5:5" x14ac:dyDescent="0.25">
      <c r="E37" s="9"/>
    </row>
    <row r="38" spans="5:5" x14ac:dyDescent="0.25">
      <c r="E38" s="9"/>
    </row>
    <row r="39" spans="5:5" x14ac:dyDescent="0.25">
      <c r="E39" s="9"/>
    </row>
    <row r="40" spans="5:5" x14ac:dyDescent="0.25">
      <c r="E40" s="9"/>
    </row>
    <row r="41" spans="5:5" x14ac:dyDescent="0.25">
      <c r="E41" s="10"/>
    </row>
  </sheetData>
  <mergeCells count="12">
    <mergeCell ref="AB1:AF1"/>
    <mergeCell ref="AB2:AE2"/>
    <mergeCell ref="W1:AA1"/>
    <mergeCell ref="W2:Z2"/>
    <mergeCell ref="R1:V1"/>
    <mergeCell ref="R2:U2"/>
    <mergeCell ref="B1:F1"/>
    <mergeCell ref="C2:E2"/>
    <mergeCell ref="H2:K2"/>
    <mergeCell ref="H1:L1"/>
    <mergeCell ref="M1:Q1"/>
    <mergeCell ref="M2:P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Városi Önkormányzat Polgármesteri Hivatala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Kócsoné Marika</dc:creator>
  <cp:lastModifiedBy>Dr. Kormányos László</cp:lastModifiedBy>
  <cp:lastPrinted>2017-12-07T07:59:36Z</cp:lastPrinted>
  <dcterms:created xsi:type="dcterms:W3CDTF">2016-12-07T10:17:42Z</dcterms:created>
  <dcterms:modified xsi:type="dcterms:W3CDTF">2018-12-07T16:51:28Z</dcterms:modified>
</cp:coreProperties>
</file>